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9930" windowHeight="418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J54" i="5" l="1"/>
  <c r="H54"/>
  <c r="F54"/>
</calcChain>
</file>

<file path=xl/sharedStrings.xml><?xml version="1.0" encoding="utf-8"?>
<sst xmlns="http://schemas.openxmlformats.org/spreadsheetml/2006/main" count="254" uniqueCount="146">
  <si>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</si>
  <si>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</si>
  <si>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</si>
  <si>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</si>
  <si>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</si>
  <si>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</si>
  <si>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</si>
  <si>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</si>
  <si>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</si>
  <si>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</si>
  <si>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</si>
  <si>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</si>
  <si>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</si>
  <si>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</si>
  <si>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</si>
  <si>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</si>
  <si>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</si>
  <si>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</si>
  <si>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</si>
  <si>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</si>
  <si>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</si>
  <si>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</si>
  <si>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</si>
  <si>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</si>
  <si>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</si>
  <si>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</si>
  <si>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</si>
  <si>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</si>
  <si>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</si>
  <si>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</si>
  <si>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</si>
  <si>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</si>
  <si>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</si>
  <si>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</si>
  <si>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</si>
  <si>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</si>
  <si>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</si>
  <si>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</si>
  <si>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</si>
  <si>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</si>
  <si>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</si>
  <si>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</si>
  <si>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</si>
  <si>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</si>
  <si>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</si>
  <si>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</si>
  <si>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</si>
  <si>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</si>
  <si>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</si>
  <si>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</si>
  <si>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</si>
  <si>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</si>
  <si>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</si>
  <si>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</si>
  <si>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</si>
  <si>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</si>
  <si>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</si>
  <si>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</si>
  <si>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</si>
  <si>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</si>
  <si>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</si>
  <si>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</si>
  <si>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</si>
  <si>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</si>
  <si>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</si>
  <si>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</si>
  <si>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</si>
  <si>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</si>
  <si>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</si>
  <si>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</si>
  <si>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</si>
  <si>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</si>
  <si>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</si>
  <si>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</si>
  <si>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</si>
  <si>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</si>
  <si>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</si>
  <si>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</si>
  <si>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</si>
  <si>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</si>
  <si>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</si>
  <si>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</si>
  <si>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</si>
  <si>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</si>
  <si>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</si>
  <si>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</si>
  <si>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</si>
  <si>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</si>
  <si>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</si>
  <si>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</si>
  <si>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</si>
  <si>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</si>
  <si>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</si>
  <si>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</si>
  <si>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</si>
  <si>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</si>
  <si>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</si>
  <si>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</si>
  <si>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</si>
  <si>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</si>
  <si>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</si>
  <si>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</si>
  <si>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</si>
  <si>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</si>
  <si>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</si>
  <si>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</si>
  <si>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</si>
  <si>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</si>
  <si>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</si>
  <si>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</si>
  <si>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</si>
  <si>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</si>
  <si>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</si>
  <si>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</si>
  <si>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</si>
  <si>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</si>
  <si>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</si>
  <si>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</si>
  <si>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</si>
  <si>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</si>
  <si>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</si>
  <si>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</si>
  <si>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</si>
  <si>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</si>
  <si>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</si>
  <si>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</si>
  <si>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</si>
  <si>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</si>
  <si>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</si>
  <si>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</si>
  <si>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</si>
  <si>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</si>
  <si>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</si>
  <si>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</si>
  <si>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</si>
  <si>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Ikein S. Jadraque</t>
  </si>
  <si>
    <t>RC Toril (Davao City)</t>
  </si>
  <si>
    <t>2E</t>
  </si>
  <si>
    <t>Clubhouse</t>
  </si>
  <si>
    <t>Amy Alquiza</t>
  </si>
  <si>
    <t>Esmindo M. Cuda</t>
  </si>
  <si>
    <t>Teachers and students</t>
  </si>
  <si>
    <t>Water Facilities Rehabilitaton Project</t>
  </si>
  <si>
    <t>Teachers and sudents</t>
  </si>
  <si>
    <t>Distribution of School Supplies to Students at Bato Elementary School, Toril, Davao City</t>
  </si>
  <si>
    <t>SMX Lanang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</si>
</sst>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10"/>
      <color theme="1"/>
      <name val="Arial"/>
      <family val="2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0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0" fontId="13" fillId="0" borderId="46" xfId="0" applyFont="1" applyBorder="1" applyAlignment="1" applyProtection="1">
      <alignment horizontal="center" vertical="center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/>
    </xf>
    <xf numFmtId="0" fontId="17" fillId="0" borderId="37" xfId="0" applyFont="1" applyBorder="1" applyAlignment="1" applyProtection="1">
      <alignment horizontal="left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111" xfId="0" applyFont="1" applyFill="1" applyBorder="1" applyAlignment="1" applyProtection="1">
      <alignment horizontal="center" vertical="center" shrinkToFit="1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93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0" fontId="15" fillId="5" borderId="120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Border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4" fillId="0" borderId="52" xfId="0" applyFont="1" applyBorder="1" applyAlignment="1" applyProtection="1">
      <alignment horizontal="center" vertical="top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5" fillId="5" borderId="110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47" fillId="0" borderId="0" xfId="0" applyFont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15" fillId="0" borderId="48" xfId="0" applyFont="1" applyBorder="1" applyAlignment="1" applyProtection="1">
      <alignment horizontal="left" vertical="top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right" vertical="center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54" fillId="8" borderId="3" xfId="0" applyFont="1" applyFill="1" applyBorder="1" applyAlignment="1" applyProtection="1">
      <alignment horizontal="left" vertical="center" shrinkToFit="1"/>
      <protection locked="0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44" fillId="0" borderId="9" xfId="0" applyFont="1" applyBorder="1" applyAlignment="1">
      <alignment horizontal="right" vertical="center"/>
    </xf>
    <xf numFmtId="0" fontId="44" fillId="0" borderId="10" xfId="0" applyFont="1" applyBorder="1" applyAlignment="1">
      <alignment horizontal="right" vertical="center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5" fillId="0" borderId="70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16" zoomScale="76" zoomScaleNormal="200" zoomScalePageLayoutView="76" workbookViewId="0">
      <selection activeCell="L22" sqref="L22:M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43757</v>
      </c>
      <c r="L2" s="88"/>
      <c r="M2" s="88"/>
      <c r="N2" s="29"/>
      <c r="O2" s="29"/>
      <c r="P2" s="29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54" t="s">
        <v>137</v>
      </c>
      <c r="I6" s="78" t="s">
        <v>135</v>
      </c>
      <c r="J6" s="78"/>
      <c r="K6" s="78"/>
      <c r="L6" s="78"/>
      <c r="M6" s="78"/>
      <c r="N6" s="78" t="s">
        <v>140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43784</v>
      </c>
      <c r="P8" s="96"/>
    </row>
    <row r="9" spans="1:16" s="33" customFormat="1" ht="14.1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5" customFormat="1" ht="12" customHeight="1" thickBot="1">
      <c r="A11" s="178"/>
      <c r="B11" s="151">
        <v>43743</v>
      </c>
      <c r="C11" s="152"/>
      <c r="D11" s="112">
        <v>13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3" t="s">
        <v>138</v>
      </c>
    </row>
    <row r="12" spans="1:16" s="35" customFormat="1" ht="12" customHeight="1" thickTop="1" thickBot="1">
      <c r="A12" s="178"/>
      <c r="B12" s="153">
        <v>43750</v>
      </c>
      <c r="C12" s="154"/>
      <c r="D12" s="102">
        <v>15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138</v>
      </c>
    </row>
    <row r="13" spans="1:16" s="35" customFormat="1" ht="12" customHeight="1" thickTop="1" thickBot="1">
      <c r="A13" s="178"/>
      <c r="B13" s="153">
        <v>43757</v>
      </c>
      <c r="C13" s="154"/>
      <c r="D13" s="102">
        <v>18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138</v>
      </c>
    </row>
    <row r="14" spans="1:16" s="35" customFormat="1" ht="12" customHeight="1" thickTop="1" thickBot="1">
      <c r="A14" s="178"/>
      <c r="B14" s="153">
        <v>43764</v>
      </c>
      <c r="C14" s="154"/>
      <c r="D14" s="102">
        <v>17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 t="s">
        <v>138</v>
      </c>
    </row>
    <row r="15" spans="1:16" s="35" customFormat="1" ht="12" customHeight="1" thickTop="1" thickBot="1">
      <c r="A15" s="178"/>
      <c r="B15" s="153">
        <v>43749</v>
      </c>
      <c r="C15" s="154"/>
      <c r="D15" s="97"/>
      <c r="E15" s="98"/>
      <c r="F15" s="99">
        <v>9</v>
      </c>
      <c r="G15" s="63"/>
      <c r="H15" s="100"/>
      <c r="I15" s="101"/>
      <c r="J15" s="62"/>
      <c r="K15" s="71"/>
      <c r="L15" s="84"/>
      <c r="M15" s="61"/>
      <c r="N15" s="61"/>
      <c r="O15" s="66"/>
      <c r="P15" s="44" t="s">
        <v>138</v>
      </c>
    </row>
    <row r="16" spans="1:16" s="35" customFormat="1" ht="12" customHeight="1" thickTop="1" thickBot="1">
      <c r="A16" s="178"/>
      <c r="B16" s="153">
        <v>43754</v>
      </c>
      <c r="C16" s="154"/>
      <c r="D16" s="81"/>
      <c r="E16" s="68"/>
      <c r="F16" s="69"/>
      <c r="G16" s="70"/>
      <c r="H16" s="63">
        <v>12</v>
      </c>
      <c r="I16" s="82"/>
      <c r="J16" s="83"/>
      <c r="K16" s="64"/>
      <c r="L16" s="84"/>
      <c r="M16" s="61"/>
      <c r="N16" s="61"/>
      <c r="O16" s="66"/>
      <c r="P16" s="44" t="s">
        <v>138</v>
      </c>
    </row>
    <row r="17" spans="1:16" s="35" customFormat="1" ht="12" customHeight="1" thickTop="1" thickBot="1">
      <c r="A17" s="178"/>
      <c r="B17" s="153">
        <v>43751</v>
      </c>
      <c r="C17" s="154"/>
      <c r="D17" s="81"/>
      <c r="E17" s="68"/>
      <c r="F17" s="68"/>
      <c r="G17" s="68"/>
      <c r="H17" s="69"/>
      <c r="I17" s="70"/>
      <c r="J17" s="63">
        <v>18</v>
      </c>
      <c r="K17" s="63"/>
      <c r="L17" s="71"/>
      <c r="M17" s="61"/>
      <c r="N17" s="61"/>
      <c r="O17" s="66"/>
      <c r="P17" s="44" t="s">
        <v>145</v>
      </c>
    </row>
    <row r="18" spans="1:16" s="35" customFormat="1" ht="12" customHeight="1" thickTop="1" thickBot="1">
      <c r="A18" s="178"/>
      <c r="B18" s="153">
        <v>43765</v>
      </c>
      <c r="C18" s="154"/>
      <c r="D18" s="60"/>
      <c r="E18" s="61"/>
      <c r="F18" s="61"/>
      <c r="G18" s="61"/>
      <c r="H18" s="61"/>
      <c r="I18" s="62"/>
      <c r="J18" s="63">
        <v>19</v>
      </c>
      <c r="K18" s="63"/>
      <c r="L18" s="64"/>
      <c r="M18" s="65"/>
      <c r="N18" s="61"/>
      <c r="O18" s="66"/>
      <c r="P18" s="44" t="s">
        <v>145</v>
      </c>
    </row>
    <row r="19" spans="1:16" s="35" customFormat="1" ht="12" customHeight="1" thickTop="1" thickBot="1">
      <c r="A19" s="178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4"/>
    </row>
    <row r="20" spans="1:16" s="35" customFormat="1" ht="12" customHeight="1" thickTop="1" thickBot="1">
      <c r="A20" s="178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4"/>
    </row>
    <row r="21" spans="1:16" s="35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4"/>
    </row>
    <row r="22" spans="1:16" s="35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4"/>
    </row>
    <row r="23" spans="1:16" s="35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4"/>
    </row>
    <row r="24" spans="1:16" s="35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4"/>
    </row>
    <row r="25" spans="1:16" s="35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4"/>
    </row>
    <row r="26" spans="1:16" s="35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4"/>
    </row>
    <row r="27" spans="1:16" s="35" customFormat="1" ht="12" customHeight="1" thickTop="1" thickBot="1">
      <c r="A27" s="179"/>
      <c r="B27" s="180">
        <v>43762</v>
      </c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>
        <v>5</v>
      </c>
      <c r="O27" s="176"/>
      <c r="P27" s="45" t="s">
        <v>138</v>
      </c>
    </row>
    <row r="28" spans="1:16" s="34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>
        <v>4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>
        <v>0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6">
        <f>SUM(P31:P32)</f>
        <v>4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6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8" customFormat="1" ht="12.75" customHeight="1">
      <c r="A37" s="37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8" customFormat="1" ht="12.75" customHeight="1" thickBot="1">
      <c r="A41" s="39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1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6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Esmindo M. Cuda</v>
      </c>
      <c r="B52" s="142"/>
      <c r="C52" s="143"/>
      <c r="D52" s="143"/>
      <c r="E52" s="143"/>
      <c r="F52" s="143"/>
      <c r="G52" s="143" t="str">
        <f>I6</f>
        <v>Ikein S. Jadraque</v>
      </c>
      <c r="H52" s="143"/>
      <c r="I52" s="143"/>
      <c r="J52" s="143"/>
      <c r="K52" s="143"/>
      <c r="L52" s="143"/>
      <c r="M52" s="144" t="s">
        <v>139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1" customFormat="1" ht="11.1" customHeight="1">
      <c r="A57" s="42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1" customFormat="1" ht="11.1" customHeight="1">
      <c r="A58" s="42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1" customFormat="1" ht="11.1" customHeight="1">
      <c r="A59" s="42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1" customFormat="1" ht="11.1" customHeight="1">
      <c r="A61" s="42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A25" zoomScale="76" zoomScaleNormal="200" zoomScalePageLayoutView="76" workbookViewId="0">
      <selection activeCell="U10" sqref="U1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RC Toril (Davao City)</v>
      </c>
      <c r="B3" s="255"/>
      <c r="C3" s="255"/>
      <c r="D3" s="255"/>
      <c r="E3" s="255"/>
      <c r="F3" s="255" t="str">
        <f>'Summary of Activities'!I6</f>
        <v>Ikein S. Jadraque</v>
      </c>
      <c r="G3" s="255"/>
      <c r="H3" s="255"/>
      <c r="I3" s="255"/>
      <c r="J3" s="255"/>
      <c r="K3" s="255"/>
      <c r="L3" s="255" t="str">
        <f>'Summary of Activities'!N6</f>
        <v>Esmindo M. Cuda</v>
      </c>
      <c r="M3" s="255"/>
      <c r="N3" s="255"/>
      <c r="O3" s="255"/>
      <c r="P3" s="255"/>
      <c r="Q3" s="255"/>
      <c r="R3" s="255" t="str">
        <f>'Summary of Activities'!H6</f>
        <v>2E</v>
      </c>
      <c r="S3" s="255"/>
      <c r="T3" s="280">
        <f>'Summary of Activities'!K2</f>
        <v>43757</v>
      </c>
      <c r="U3" s="255"/>
      <c r="V3" s="255"/>
      <c r="W3" s="281">
        <f>'Summary of Activities'!O8</f>
        <v>43784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2"/>
      <c r="V5" s="203" t="s">
        <v>52</v>
      </c>
      <c r="W5" s="203"/>
      <c r="X5" s="204"/>
    </row>
    <row r="6" spans="1:24" s="7" customFormat="1" ht="13.5" thickBot="1">
      <c r="A6" s="220"/>
      <c r="B6" s="223"/>
      <c r="C6" s="47"/>
      <c r="D6" s="48"/>
      <c r="E6" s="49"/>
      <c r="F6" s="50"/>
      <c r="G6" s="48"/>
      <c r="H6" s="51"/>
      <c r="I6" s="47"/>
      <c r="J6" s="48"/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29" t="s">
        <v>142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143</v>
      </c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2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29" t="s">
        <v>144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141</v>
      </c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2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7"/>
      <c r="D16" s="48"/>
      <c r="E16" s="49"/>
      <c r="F16" s="50"/>
      <c r="G16" s="48"/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29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2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2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29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2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29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2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2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3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3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0</v>
      </c>
      <c r="G51" s="279"/>
      <c r="H51" s="278">
        <f>P6+P11+P16+P21+P26+P31+P36+P41</f>
        <v>0</v>
      </c>
      <c r="I51" s="279"/>
      <c r="J51" s="272">
        <f>Q6+Q11+Q16+Q21+Q26+Q31+Q36+Q41</f>
        <v>0</v>
      </c>
      <c r="K51" s="272"/>
      <c r="L51" s="273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0</v>
      </c>
      <c r="G54" s="263"/>
      <c r="H54" s="262">
        <f>SUM(H47:I52)</f>
        <v>0</v>
      </c>
      <c r="I54" s="263"/>
      <c r="J54" s="259">
        <f>SUM(J47:L52)</f>
        <v>0</v>
      </c>
      <c r="K54" s="260"/>
      <c r="L54" s="261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" right="0.36" top="0.21" bottom="0.21" header="0.2" footer="0.2"/>
  <pageSetup scale="90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0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0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0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0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0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0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0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0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0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0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2020-02-05T06:51:18Z</cp:lastPrinted>
  <dcterms:created xsi:type="dcterms:W3CDTF">2013-07-03T03:04:40Z</dcterms:created>
  <dcterms:modified xsi:type="dcterms:W3CDTF">2020-02-07T01:28:33Z</dcterms:modified>
</cp:coreProperties>
</file>